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36" windowWidth="14940" windowHeight="9096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ДЧБ!#REF!</definedName>
    <definedName name="SIGN" localSheetId="0">ДЧБ!#REF!</definedName>
  </definedNames>
  <calcPr calcId="125725"/>
</workbook>
</file>

<file path=xl/calcChain.xml><?xml version="1.0" encoding="utf-8"?>
<calcChain xmlns="http://schemas.openxmlformats.org/spreadsheetml/2006/main">
  <c r="G14" i="1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2"/>
  <c r="G93"/>
  <c r="G94"/>
  <c r="G95"/>
  <c r="G97"/>
  <c r="G98"/>
  <c r="G99"/>
  <c r="G100"/>
  <c r="G101"/>
  <c r="G102"/>
  <c r="G104"/>
  <c r="G105"/>
  <c r="G106"/>
  <c r="G107"/>
  <c r="G109"/>
  <c r="G111"/>
  <c r="G112"/>
  <c r="G115"/>
  <c r="F71"/>
  <c r="E71"/>
  <c r="F113"/>
  <c r="E113"/>
  <c r="F108"/>
  <c r="G108" s="1"/>
  <c r="E108"/>
  <c r="F110"/>
  <c r="G110" s="1"/>
  <c r="E110"/>
  <c r="F13"/>
  <c r="F12" s="1"/>
  <c r="E13"/>
  <c r="E12" s="1"/>
  <c r="G12" l="1"/>
  <c r="G113"/>
  <c r="G71"/>
  <c r="G13"/>
</calcChain>
</file>

<file path=xl/sharedStrings.xml><?xml version="1.0" encoding="utf-8"?>
<sst xmlns="http://schemas.openxmlformats.org/spreadsheetml/2006/main" count="324" uniqueCount="210">
  <si>
    <t>Финансовое управление администрации Северо-Енисейского района</t>
  </si>
  <si>
    <t>Гл. администратор</t>
  </si>
  <si>
    <t>КВД</t>
  </si>
  <si>
    <t>Наименование КВД</t>
  </si>
  <si>
    <t>Зачислено</t>
  </si>
  <si>
    <t>11690050050000140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</si>
  <si>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</si>
  <si>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440</t>
  </si>
  <si>
    <t>11302995050000130</t>
  </si>
  <si>
    <t>Прочие доходы от компенсации затрат бюджетов муниципальных районов</t>
  </si>
  <si>
    <t>20225497050000151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</si>
  <si>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</si>
  <si>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20225519050000151</t>
  </si>
  <si>
    <t>Субсидия бюджетам муниципальных районов на поддержку отрасли культуры</t>
  </si>
  <si>
    <t>20225555050000151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</si>
  <si>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</si>
  <si>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20229999051021151</t>
  </si>
  <si>
    <t>Субсидии бюджетам муниципальных образований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</si>
  <si>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20229999051031151</t>
  </si>
  <si>
    <t>Субсидии бюджетам муниципальных образований края на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</si>
  <si>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20229999051040151</t>
  </si>
  <si>
    <t>Субсидии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</si>
  <si>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20229999051043151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</si>
  <si>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</si>
  <si>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20229999051047151</t>
  </si>
  <si>
    <t>Субсидии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</si>
  <si>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20229999051048151</t>
  </si>
  <si>
    <t>Субсидии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</si>
  <si>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20229999051049151</t>
  </si>
  <si>
    <t>Субсидии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</si>
  <si>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20229999052138151</t>
  </si>
  <si>
    <t>Субсидии бюджетам муниципальных образований на государственную поддержку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</si>
  <si>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20229999057412151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</si>
  <si>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</si>
  <si>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20229999057413151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</si>
  <si>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</si>
  <si>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20229999057418151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</si>
  <si>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</si>
  <si>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20229999057454151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</si>
  <si>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</si>
  <si>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20229999057456151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</si>
  <si>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</si>
  <si>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20229999057466151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</si>
  <si>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</si>
  <si>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20229999057481151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</si>
  <si>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</si>
  <si>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20229999057492151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</si>
  <si>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</si>
  <si>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20229999057508151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</si>
  <si>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</si>
  <si>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20229999057509151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</si>
  <si>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</si>
  <si>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20229999057511151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</si>
  <si>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</si>
  <si>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20229999057571151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</si>
  <si>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</si>
  <si>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20229999057572151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</si>
  <si>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хозяйства»</t>
  </si>
  <si>
    <t>20229999057580151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</si>
  <si>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вознихших вследствие разницы между фактической стоимостью топлива и стоимостью топлива,учтенной в тарифах на тепловую и электрическую энергию на 2018 год,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хозяйства"</t>
  </si>
  <si>
    <t>20229999057741151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</si>
  <si>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государственной программы Красноярского края «Содействие развитию местного самоуправления»</t>
  </si>
  <si>
    <t>20229999057840151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</si>
  <si>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</si>
  <si>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20230024050151151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</si>
  <si>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2004 года № 7-3023 «Об организации социальном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</si>
  <si>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20230024050640151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</si>
  <si>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</si>
  <si>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20230024057408151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</si>
  <si>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</si>
  <si>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20230024057409151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</si>
  <si>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</si>
  <si>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20230024057429151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</si>
  <si>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</si>
  <si>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20230024057467151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</si>
  <si>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</si>
  <si>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20230024057513151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</si>
  <si>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</si>
  <si>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20230024057514151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</si>
  <si>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</si>
  <si>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20230024057518151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</si>
  <si>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</si>
  <si>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20230024057519151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</si>
  <si>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</si>
  <si>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20230024057552151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</si>
  <si>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</si>
  <si>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20230024057554151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</si>
  <si>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</si>
  <si>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20230024057564151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</si>
  <si>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</si>
  <si>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20230024057566151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</si>
  <si>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</si>
  <si>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20230024057570151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</si>
  <si>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</si>
  <si>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20230024057577151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</si>
  <si>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</si>
  <si>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20230024057588151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</si>
  <si>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</si>
  <si>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20230024057604151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</si>
  <si>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</si>
  <si>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20230024057649151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</si>
  <si>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</si>
  <si>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20230029050000151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</si>
  <si>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</si>
  <si>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20235082050000151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</si>
  <si>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</si>
  <si>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20235118050000151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</si>
  <si>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</si>
  <si>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20235120050000151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</si>
  <si>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</si>
  <si>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20249999055519151</t>
  </si>
  <si>
    <t>Предоставление иных межбюджетных тарнсфертов бюджетам муниципальных образований на поддержку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отрасли культуры и туризма"</t>
  </si>
  <si>
    <t>20249999057745151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</si>
  <si>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</si>
  <si>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20405020050000180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</si>
  <si>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</si>
  <si>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20705030050443180</t>
  </si>
  <si>
    <t>Прочие безвозмездные поступления в бюджеты муниципальных районов (муниципальное казенное учреждение "Служба заказчика-застройщика Северо-Енисейского района")</t>
  </si>
  <si>
    <t>21960010050000151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</si>
  <si>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</si>
  <si>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441</t>
  </si>
  <si>
    <t>Администрация Северо-Енисейского района</t>
  </si>
  <si>
    <t>10807174011000110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</si>
  <si>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</si>
  <si>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</si>
  <si>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</si>
  <si>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11105013052000120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</si>
  <si>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(пени по соответствующему доходу)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</si>
  <si>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</si>
  <si>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</si>
  <si>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11105025052000120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</si>
  <si>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(пени по соответствующему доходу)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</si>
  <si>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</si>
  <si>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</si>
  <si>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11105035050450120</t>
  </si>
  <si>
    <t>Доходы от сдачи в аренду имущества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(Комитет по управлению муниципальным имуществом администрации Северо-Енисейского района)</t>
  </si>
  <si>
    <t>11105035052000120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</si>
  <si>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(пени по соответствующему доходу)</t>
  </si>
  <si>
    <t>11107015050000120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</si>
  <si>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</si>
  <si>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</si>
  <si>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</si>
  <si>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11109045052001120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</si>
  <si>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(пени по соответствующему доходу) (Жилищный отдел администрации Северо-Енисейского района)</t>
  </si>
  <si>
    <t>11301995050442130</t>
  </si>
  <si>
    <t>Прочие доходы от оказания платных услуг (работ) получателями средств бюджетов муниципальных районов (муниципальное казенное учреждение "Аварийно-спасательное формирование Северо-Енисейского района")</t>
  </si>
  <si>
    <t>11301995050446130</t>
  </si>
  <si>
    <t>Прочие доходы от оказания платных услуг (работ) получателями средств бюджетов муниципальных районов (муниципальное казенное учреждение «Северо-Енисейская муниципальная информационная служба»)</t>
  </si>
  <si>
    <t>11302995050443130</t>
  </si>
  <si>
    <t>Прочие доходы от компенсации затрат бюджетов муниципальных районов (муниципальное казенное учреждение "Служба заказчика застройщика Северо-Енисейского района")</t>
  </si>
  <si>
    <t>11401050050000410</t>
  </si>
  <si>
    <t>Доходы от продажи квартир, находящихся в собственности муниципальных районов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</si>
  <si>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</si>
  <si>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</si>
  <si>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</si>
  <si>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</si>
  <si>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</si>
  <si>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</si>
  <si>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11502050050437140</t>
  </si>
  <si>
    <t>Платежи, взимаемые органами местного самоуправления (организациями) муниципальных районов за выполнение определенных функций (Жилищный отдел администрации Северо-Енисейского района)</t>
  </si>
  <si>
    <t>11502050050438140</t>
  </si>
  <si>
    <t>Платежи, взимаемые органами местного самоуправления (организациями) муниципальных районов за выполнение определенных функций (Отдел архитектуры и градостроительства администрации Северо-Енисейского района)</t>
  </si>
  <si>
    <t>11502050050450140</t>
  </si>
  <si>
    <t>Платежи, взимаемые органами местного самоуправления (организациями) муниципальных районов за выполнение определенных функций (Комитет по управлению муниципальным имуществом администрации Северо-Енисейского района)</t>
  </si>
  <si>
    <t>11637040050000140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</si>
  <si>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муниципальных районов</t>
  </si>
  <si>
    <t>11651030020000140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</si>
  <si>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муниципальных районов</t>
  </si>
  <si>
    <t>11690050050439140</t>
  </si>
  <si>
    <t>Прочие поступления от денежных взысканий (штрафов) и иных сумм в возмещение ущерба, зачисляемые в бюджеты муниципальных районов (Комиссия по делам несовершеннолетних администрации Северо-Енисейского района)</t>
  </si>
  <si>
    <t>11690050050441140</t>
  </si>
  <si>
    <t>Прочие поступления от денежных взысканий (штрафов) и иных сумм в возмещение ущерба, зачисляемые в бюджеты муниципальных районов (Администрация Северо-Енисейского района)</t>
  </si>
  <si>
    <t>11690050050443140</t>
  </si>
  <si>
    <t>Прочие поступления от денежных взысканий (штрафов) и иных сумм в возмещение ущерба, зачисляемые в бюджеты муниципальных районов (Муниципальное казенное учреждение «Служба заказчика-застройщика Северо-Енисейского района»)</t>
  </si>
  <si>
    <t>11690050050446140</t>
  </si>
  <si>
    <t>Прочие поступления от денежных взысканий (штрафов) и иных сумм в возмещение ущерба, зачисляемые в бюджеты муниципальных районов (муниципальное казенное учреждение «Северо-Енисейская муниципальная информационная служба»)</t>
  </si>
  <si>
    <t>11701050050450180</t>
  </si>
  <si>
    <t>Невыясненные поступления, зачисляемые в бюджеты муниципальных районов(Комитет по управлению муниципальным имуществом администрации Северо-енисейского района)</t>
  </si>
  <si>
    <t>11705050050000180</t>
  </si>
  <si>
    <t>Прочие неналоговые доходы бюджетов муниципальных районов</t>
  </si>
  <si>
    <t>20305099050443180</t>
  </si>
  <si>
    <t>Прочие безвозмездные поступления от государственных (муниципальных) организаций в бюджеты муниципалдьных районов (муниципальное казенное учреждение "Служба заказчика застройщика Северо-Енисейского района")</t>
  </si>
  <si>
    <t>20405099050443180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</si>
  <si>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района")</t>
  </si>
  <si>
    <t>444</t>
  </si>
  <si>
    <t>Управление образования администрации Северо-Енисейского района</t>
  </si>
  <si>
    <t>445</t>
  </si>
  <si>
    <t>Отдел культуры администрации Северо-Енисейского района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</si>
  <si>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</si>
  <si>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</si>
  <si>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459</t>
  </si>
  <si>
    <t>Отдел физической культуры, спорта и молодежной политики администрации Северо-Енисейского района</t>
  </si>
  <si>
    <t>11301995050459130</t>
  </si>
  <si>
    <t>Прочие доходы от оказания платных услуг (работ) получателями средств бюджетов муниципальных районов (муниципальное казенное учреждение «Спортивный комплекс Северо-Енисейского района «Нерика»)</t>
  </si>
  <si>
    <t>Бюджетные назначения 
2018 год</t>
  </si>
  <si>
    <t>(тыс.руб.)</t>
  </si>
  <si>
    <t>№ п./п.</t>
  </si>
  <si>
    <t>ДОХОДЫ ВСЕГО, в чтом числе:</t>
  </si>
  <si>
    <t>Приложение 2</t>
  </si>
  <si>
    <t xml:space="preserve">к решению Северо-Енисейского </t>
  </si>
  <si>
    <t>районного Совета депутатов</t>
  </si>
  <si>
    <t>Перечень главных администраторов доходов бюджета Северо-Енисейского района в 2018 году</t>
  </si>
  <si>
    <t>Процент исполнения</t>
  </si>
  <si>
    <t>1</t>
  </si>
  <si>
    <t>2</t>
  </si>
  <si>
    <t>3</t>
  </si>
  <si>
    <t>4</t>
  </si>
  <si>
    <t>5</t>
  </si>
  <si>
    <t>6</t>
  </si>
  <si>
    <t>от 14.06.2019   № 636-50</t>
  </si>
</sst>
</file>

<file path=xl/styles.xml><?xml version="1.0" encoding="utf-8"?>
<styleSheet xmlns="http://schemas.openxmlformats.org/spreadsheetml/2006/main">
  <numFmts count="4">
    <numFmt numFmtId="164" formatCode="dd/mm/yyyy\ hh:mm"/>
    <numFmt numFmtId="165" formatCode="?"/>
    <numFmt numFmtId="166" formatCode="#,##0.0"/>
    <numFmt numFmtId="167" formatCode="0.0"/>
  </numFmts>
  <fonts count="10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165" fontId="6" fillId="0" borderId="2" xfId="0" applyNumberFormat="1" applyFont="1" applyBorder="1" applyAlignment="1" applyProtection="1">
      <alignment horizontal="left" vertical="center" wrapText="1"/>
    </xf>
    <xf numFmtId="0" fontId="6" fillId="0" borderId="2" xfId="0" applyFont="1" applyBorder="1" applyAlignment="1">
      <alignment horizontal="center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0" fontId="6" fillId="0" borderId="2" xfId="0" applyFont="1" applyBorder="1"/>
    <xf numFmtId="0" fontId="8" fillId="0" borderId="0" xfId="0" applyFont="1"/>
    <xf numFmtId="0" fontId="6" fillId="0" borderId="0" xfId="0" applyFont="1" applyBorder="1" applyAlignment="1" applyProtection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6" fontId="5" fillId="0" borderId="2" xfId="0" applyNumberFormat="1" applyFont="1" applyBorder="1" applyAlignment="1" applyProtection="1">
      <alignment horizontal="right" vertical="top" wrapText="1"/>
    </xf>
    <xf numFmtId="167" fontId="5" fillId="0" borderId="2" xfId="0" applyNumberFormat="1" applyFont="1" applyBorder="1" applyAlignment="1">
      <alignment horizontal="right" vertical="top" wrapText="1"/>
    </xf>
    <xf numFmtId="166" fontId="6" fillId="0" borderId="2" xfId="0" applyNumberFormat="1" applyFont="1" applyBorder="1" applyAlignment="1" applyProtection="1">
      <alignment horizontal="right" vertical="top" wrapText="1"/>
    </xf>
    <xf numFmtId="167" fontId="6" fillId="0" borderId="2" xfId="0" applyNumberFormat="1" applyFont="1" applyBorder="1" applyAlignment="1">
      <alignment horizontal="right" vertical="top" wrapText="1"/>
    </xf>
    <xf numFmtId="166" fontId="5" fillId="2" borderId="2" xfId="0" applyNumberFormat="1" applyFont="1" applyFill="1" applyBorder="1" applyAlignment="1" applyProtection="1">
      <alignment horizontal="right" vertical="top" wrapText="1"/>
    </xf>
    <xf numFmtId="166" fontId="6" fillId="2" borderId="2" xfId="0" applyNumberFormat="1" applyFont="1" applyFill="1" applyBorder="1" applyAlignment="1" applyProtection="1">
      <alignment horizontal="right" vertical="top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left"/>
    </xf>
    <xf numFmtId="0" fontId="7" fillId="0" borderId="1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wrapText="1"/>
    </xf>
    <xf numFmtId="0" fontId="9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115"/>
  <sheetViews>
    <sheetView showGridLines="0" tabSelected="1" workbookViewId="0">
      <selection activeCell="B7" sqref="B7:F7"/>
    </sheetView>
  </sheetViews>
  <sheetFormatPr defaultRowHeight="12.75" customHeight="1" outlineLevelRow="1"/>
  <cols>
    <col min="1" max="1" width="7.6640625" customWidth="1"/>
    <col min="2" max="2" width="8.88671875" customWidth="1"/>
    <col min="3" max="3" width="21.44140625" customWidth="1"/>
    <col min="4" max="4" width="77.6640625" customWidth="1"/>
    <col min="5" max="5" width="17" customWidth="1"/>
    <col min="6" max="6" width="17.88671875" customWidth="1"/>
    <col min="7" max="7" width="11.33203125" customWidth="1"/>
  </cols>
  <sheetData>
    <row r="1" spans="1:7" ht="13.2">
      <c r="B1" s="2"/>
      <c r="C1" s="1"/>
      <c r="D1" s="1"/>
      <c r="E1" s="1"/>
      <c r="F1" s="1"/>
    </row>
    <row r="2" spans="1:7" ht="15.6">
      <c r="B2" s="3"/>
      <c r="C2" s="4"/>
      <c r="D2" s="4"/>
      <c r="E2" s="33" t="s">
        <v>198</v>
      </c>
      <c r="F2" s="33"/>
      <c r="G2" s="33"/>
    </row>
    <row r="3" spans="1:7" ht="15.6">
      <c r="B3" s="5"/>
      <c r="C3" s="5"/>
      <c r="D3" s="5"/>
      <c r="E3" s="34" t="s">
        <v>199</v>
      </c>
      <c r="F3" s="34"/>
      <c r="G3" s="34"/>
    </row>
    <row r="4" spans="1:7" ht="15.75" customHeight="1">
      <c r="B4" s="6"/>
      <c r="C4" s="6"/>
      <c r="D4" s="6"/>
      <c r="E4" s="35" t="s">
        <v>200</v>
      </c>
      <c r="F4" s="35"/>
      <c r="G4" s="35"/>
    </row>
    <row r="5" spans="1:7" ht="15.75" customHeight="1">
      <c r="B5" s="7"/>
      <c r="C5" s="7"/>
      <c r="D5" s="7"/>
      <c r="E5" s="35" t="s">
        <v>209</v>
      </c>
      <c r="F5" s="35"/>
      <c r="G5" s="35"/>
    </row>
    <row r="6" spans="1:7" ht="15.6">
      <c r="B6" s="7"/>
      <c r="C6" s="7"/>
      <c r="D6" s="7"/>
      <c r="E6" s="19"/>
      <c r="F6" s="19"/>
    </row>
    <row r="7" spans="1:7" ht="17.399999999999999">
      <c r="B7" s="37" t="s">
        <v>201</v>
      </c>
      <c r="C7" s="37"/>
      <c r="D7" s="37"/>
      <c r="E7" s="37"/>
      <c r="F7" s="37"/>
    </row>
    <row r="8" spans="1:7" ht="13.2">
      <c r="B8" s="36"/>
      <c r="C8" s="36"/>
      <c r="D8" s="36"/>
      <c r="E8" s="36"/>
      <c r="F8" s="36"/>
    </row>
    <row r="9" spans="1:7" ht="13.8">
      <c r="B9" s="1"/>
      <c r="C9" s="1"/>
      <c r="D9" s="1"/>
      <c r="E9" s="1"/>
      <c r="F9" s="32" t="s">
        <v>195</v>
      </c>
      <c r="G9" s="32"/>
    </row>
    <row r="10" spans="1:7" s="18" customFormat="1" ht="57" customHeight="1">
      <c r="A10" s="17" t="s">
        <v>196</v>
      </c>
      <c r="B10" s="10" t="s">
        <v>1</v>
      </c>
      <c r="C10" s="10" t="s">
        <v>2</v>
      </c>
      <c r="D10" s="10" t="s">
        <v>3</v>
      </c>
      <c r="E10" s="10" t="s">
        <v>194</v>
      </c>
      <c r="F10" s="10" t="s">
        <v>4</v>
      </c>
      <c r="G10" s="20" t="s">
        <v>202</v>
      </c>
    </row>
    <row r="11" spans="1:7" s="18" customFormat="1" ht="20.25" customHeight="1">
      <c r="A11" s="17"/>
      <c r="B11" s="10" t="s">
        <v>203</v>
      </c>
      <c r="C11" s="21" t="s">
        <v>204</v>
      </c>
      <c r="D11" s="10" t="s">
        <v>205</v>
      </c>
      <c r="E11" s="21" t="s">
        <v>206</v>
      </c>
      <c r="F11" s="10" t="s">
        <v>207</v>
      </c>
      <c r="G11" s="10" t="s">
        <v>208</v>
      </c>
    </row>
    <row r="12" spans="1:7" ht="22.5" customHeight="1">
      <c r="A12" s="13">
        <v>1</v>
      </c>
      <c r="B12" s="8"/>
      <c r="C12" s="30" t="s">
        <v>197</v>
      </c>
      <c r="D12" s="31"/>
      <c r="E12" s="22">
        <f>E13+E71+E108+E110+E113</f>
        <v>967101.70000000019</v>
      </c>
      <c r="F12" s="22">
        <f>F13+F71+F108+F110+F113</f>
        <v>926556.80000000016</v>
      </c>
      <c r="G12" s="23">
        <f>F12/E12*100</f>
        <v>95.807586730537224</v>
      </c>
    </row>
    <row r="13" spans="1:7" ht="23.25" customHeight="1">
      <c r="A13" s="13">
        <v>2</v>
      </c>
      <c r="B13" s="9" t="s">
        <v>7</v>
      </c>
      <c r="C13" s="28" t="s">
        <v>0</v>
      </c>
      <c r="D13" s="28"/>
      <c r="E13" s="22">
        <f>SUM(E14:E70)</f>
        <v>860831.40000000014</v>
      </c>
      <c r="F13" s="22">
        <f>SUM(F14:F70)</f>
        <v>827950.30000000016</v>
      </c>
      <c r="G13" s="23">
        <f t="shared" ref="G13:G76" si="0">F13/E13*100</f>
        <v>96.180308943191434</v>
      </c>
    </row>
    <row r="14" spans="1:7" ht="22.5" customHeight="1" outlineLevel="1">
      <c r="A14" s="13">
        <v>3</v>
      </c>
      <c r="B14" s="10" t="s">
        <v>7</v>
      </c>
      <c r="C14" s="10" t="s">
        <v>8</v>
      </c>
      <c r="D14" s="11" t="s">
        <v>9</v>
      </c>
      <c r="E14" s="24">
        <v>1.1000000000000001</v>
      </c>
      <c r="F14" s="24">
        <v>1.1000000000000001</v>
      </c>
      <c r="G14" s="25">
        <f t="shared" si="0"/>
        <v>100</v>
      </c>
    </row>
    <row r="15" spans="1:7" ht="84" customHeight="1" outlineLevel="1">
      <c r="A15" s="13">
        <v>4</v>
      </c>
      <c r="B15" s="10" t="s">
        <v>7</v>
      </c>
      <c r="C15" s="10" t="s">
        <v>10</v>
      </c>
      <c r="D15" s="12" t="s">
        <v>11</v>
      </c>
      <c r="E15" s="24">
        <v>4442.6000000000004</v>
      </c>
      <c r="F15" s="24">
        <v>4442.6000000000004</v>
      </c>
      <c r="G15" s="25">
        <f t="shared" si="0"/>
        <v>100</v>
      </c>
    </row>
    <row r="16" spans="1:7" ht="24" customHeight="1" outlineLevel="1">
      <c r="A16" s="13">
        <v>5</v>
      </c>
      <c r="B16" s="10" t="s">
        <v>7</v>
      </c>
      <c r="C16" s="10" t="s">
        <v>12</v>
      </c>
      <c r="D16" s="11" t="s">
        <v>13</v>
      </c>
      <c r="E16" s="24">
        <v>26.3</v>
      </c>
      <c r="F16" s="24">
        <v>26.3</v>
      </c>
      <c r="G16" s="25">
        <f t="shared" si="0"/>
        <v>100</v>
      </c>
    </row>
    <row r="17" spans="1:7" ht="21.75" customHeight="1" outlineLevel="1">
      <c r="A17" s="13">
        <v>6</v>
      </c>
      <c r="B17" s="10" t="s">
        <v>7</v>
      </c>
      <c r="C17" s="10" t="s">
        <v>12</v>
      </c>
      <c r="D17" s="11" t="s">
        <v>13</v>
      </c>
      <c r="E17" s="24">
        <v>105.1</v>
      </c>
      <c r="F17" s="24">
        <v>105.1</v>
      </c>
      <c r="G17" s="25">
        <f t="shared" si="0"/>
        <v>100</v>
      </c>
    </row>
    <row r="18" spans="1:7" ht="55.5" customHeight="1" outlineLevel="1">
      <c r="A18" s="13">
        <v>7</v>
      </c>
      <c r="B18" s="10" t="s">
        <v>7</v>
      </c>
      <c r="C18" s="10" t="s">
        <v>14</v>
      </c>
      <c r="D18" s="11" t="s">
        <v>15</v>
      </c>
      <c r="E18" s="24">
        <v>5327.6</v>
      </c>
      <c r="F18" s="24">
        <v>5327.6</v>
      </c>
      <c r="G18" s="25">
        <f t="shared" si="0"/>
        <v>100</v>
      </c>
    </row>
    <row r="19" spans="1:7" ht="93.6" outlineLevel="1">
      <c r="A19" s="13">
        <v>8</v>
      </c>
      <c r="B19" s="10" t="s">
        <v>7</v>
      </c>
      <c r="C19" s="10" t="s">
        <v>16</v>
      </c>
      <c r="D19" s="12" t="s">
        <v>17</v>
      </c>
      <c r="E19" s="24">
        <v>8982</v>
      </c>
      <c r="F19" s="24">
        <v>8982</v>
      </c>
      <c r="G19" s="25">
        <f t="shared" si="0"/>
        <v>100</v>
      </c>
    </row>
    <row r="20" spans="1:7" ht="93.6" outlineLevel="1">
      <c r="A20" s="13">
        <v>9</v>
      </c>
      <c r="B20" s="10" t="s">
        <v>7</v>
      </c>
      <c r="C20" s="10" t="s">
        <v>18</v>
      </c>
      <c r="D20" s="12" t="s">
        <v>19</v>
      </c>
      <c r="E20" s="24">
        <v>356.2</v>
      </c>
      <c r="F20" s="24">
        <v>356.2</v>
      </c>
      <c r="G20" s="25">
        <f t="shared" si="0"/>
        <v>100</v>
      </c>
    </row>
    <row r="21" spans="1:7" ht="78" outlineLevel="1">
      <c r="A21" s="13">
        <v>10</v>
      </c>
      <c r="B21" s="10" t="s">
        <v>7</v>
      </c>
      <c r="C21" s="10" t="s">
        <v>20</v>
      </c>
      <c r="D21" s="12" t="s">
        <v>21</v>
      </c>
      <c r="E21" s="24">
        <v>3044.7</v>
      </c>
      <c r="F21" s="24">
        <v>3044.7</v>
      </c>
      <c r="G21" s="25">
        <f t="shared" si="0"/>
        <v>100</v>
      </c>
    </row>
    <row r="22" spans="1:7" ht="78" outlineLevel="1">
      <c r="A22" s="13">
        <v>11</v>
      </c>
      <c r="B22" s="10" t="s">
        <v>7</v>
      </c>
      <c r="C22" s="10" t="s">
        <v>22</v>
      </c>
      <c r="D22" s="12" t="s">
        <v>23</v>
      </c>
      <c r="E22" s="24">
        <v>369.1</v>
      </c>
      <c r="F22" s="24">
        <v>350.3</v>
      </c>
      <c r="G22" s="25">
        <f t="shared" si="0"/>
        <v>94.90652939582769</v>
      </c>
    </row>
    <row r="23" spans="1:7" ht="62.4" outlineLevel="1">
      <c r="A23" s="13">
        <v>12</v>
      </c>
      <c r="B23" s="10" t="s">
        <v>7</v>
      </c>
      <c r="C23" s="10" t="s">
        <v>24</v>
      </c>
      <c r="D23" s="11" t="s">
        <v>25</v>
      </c>
      <c r="E23" s="24">
        <v>12904.5</v>
      </c>
      <c r="F23" s="24">
        <v>12904.5</v>
      </c>
      <c r="G23" s="25">
        <f t="shared" si="0"/>
        <v>100</v>
      </c>
    </row>
    <row r="24" spans="1:7" ht="124.8" outlineLevel="1">
      <c r="A24" s="13">
        <v>13</v>
      </c>
      <c r="B24" s="10" t="s">
        <v>7</v>
      </c>
      <c r="C24" s="10" t="s">
        <v>26</v>
      </c>
      <c r="D24" s="12" t="s">
        <v>27</v>
      </c>
      <c r="E24" s="24">
        <v>4006.5</v>
      </c>
      <c r="F24" s="24">
        <v>4006.5</v>
      </c>
      <c r="G24" s="25">
        <f t="shared" si="0"/>
        <v>100</v>
      </c>
    </row>
    <row r="25" spans="1:7" ht="62.4" outlineLevel="1">
      <c r="A25" s="13">
        <v>14</v>
      </c>
      <c r="B25" s="10" t="s">
        <v>7</v>
      </c>
      <c r="C25" s="10" t="s">
        <v>28</v>
      </c>
      <c r="D25" s="12" t="s">
        <v>29</v>
      </c>
      <c r="E25" s="24">
        <v>16036.5</v>
      </c>
      <c r="F25" s="24">
        <v>16036.5</v>
      </c>
      <c r="G25" s="25">
        <f t="shared" si="0"/>
        <v>100</v>
      </c>
    </row>
    <row r="26" spans="1:7" ht="78" outlineLevel="1">
      <c r="A26" s="13">
        <v>15</v>
      </c>
      <c r="B26" s="10" t="s">
        <v>7</v>
      </c>
      <c r="C26" s="10" t="s">
        <v>30</v>
      </c>
      <c r="D26" s="12" t="s">
        <v>31</v>
      </c>
      <c r="E26" s="24">
        <v>200</v>
      </c>
      <c r="F26" s="24">
        <v>200</v>
      </c>
      <c r="G26" s="25">
        <f t="shared" si="0"/>
        <v>100</v>
      </c>
    </row>
    <row r="27" spans="1:7" ht="93.6" outlineLevel="1">
      <c r="A27" s="13">
        <v>16</v>
      </c>
      <c r="B27" s="10" t="s">
        <v>7</v>
      </c>
      <c r="C27" s="10" t="s">
        <v>32</v>
      </c>
      <c r="D27" s="12" t="s">
        <v>33</v>
      </c>
      <c r="E27" s="24">
        <v>395.4</v>
      </c>
      <c r="F27" s="24">
        <v>395.4</v>
      </c>
      <c r="G27" s="25">
        <f t="shared" si="0"/>
        <v>100</v>
      </c>
    </row>
    <row r="28" spans="1:7" ht="109.2" outlineLevel="1">
      <c r="A28" s="13">
        <v>17</v>
      </c>
      <c r="B28" s="10" t="s">
        <v>7</v>
      </c>
      <c r="C28" s="10" t="s">
        <v>34</v>
      </c>
      <c r="D28" s="12" t="s">
        <v>35</v>
      </c>
      <c r="E28" s="24">
        <v>160</v>
      </c>
      <c r="F28" s="24">
        <v>52</v>
      </c>
      <c r="G28" s="25">
        <f t="shared" si="0"/>
        <v>32.5</v>
      </c>
    </row>
    <row r="29" spans="1:7" ht="78" outlineLevel="1">
      <c r="A29" s="13">
        <v>18</v>
      </c>
      <c r="B29" s="10" t="s">
        <v>7</v>
      </c>
      <c r="C29" s="10" t="s">
        <v>36</v>
      </c>
      <c r="D29" s="12" t="s">
        <v>37</v>
      </c>
      <c r="E29" s="24">
        <v>500</v>
      </c>
      <c r="F29" s="24">
        <v>500</v>
      </c>
      <c r="G29" s="25">
        <f t="shared" si="0"/>
        <v>100</v>
      </c>
    </row>
    <row r="30" spans="1:7" ht="78" outlineLevel="1">
      <c r="A30" s="13">
        <v>19</v>
      </c>
      <c r="B30" s="10" t="s">
        <v>7</v>
      </c>
      <c r="C30" s="10" t="s">
        <v>38</v>
      </c>
      <c r="D30" s="12" t="s">
        <v>39</v>
      </c>
      <c r="E30" s="24">
        <v>200</v>
      </c>
      <c r="F30" s="24">
        <v>200</v>
      </c>
      <c r="G30" s="25">
        <f t="shared" si="0"/>
        <v>100</v>
      </c>
    </row>
    <row r="31" spans="1:7" ht="62.4" outlineLevel="1">
      <c r="A31" s="13">
        <v>20</v>
      </c>
      <c r="B31" s="10" t="s">
        <v>7</v>
      </c>
      <c r="C31" s="10" t="s">
        <v>40</v>
      </c>
      <c r="D31" s="11" t="s">
        <v>41</v>
      </c>
      <c r="E31" s="24">
        <v>287.39999999999998</v>
      </c>
      <c r="F31" s="24">
        <v>266.10000000000002</v>
      </c>
      <c r="G31" s="25">
        <f t="shared" si="0"/>
        <v>92.588726513569952</v>
      </c>
    </row>
    <row r="32" spans="1:7" ht="93.6" outlineLevel="1">
      <c r="A32" s="13">
        <v>21</v>
      </c>
      <c r="B32" s="10" t="s">
        <v>7</v>
      </c>
      <c r="C32" s="10" t="s">
        <v>42</v>
      </c>
      <c r="D32" s="12" t="s">
        <v>43</v>
      </c>
      <c r="E32" s="24">
        <v>500</v>
      </c>
      <c r="F32" s="24">
        <v>466.7</v>
      </c>
      <c r="G32" s="25">
        <f t="shared" si="0"/>
        <v>93.34</v>
      </c>
    </row>
    <row r="33" spans="1:7" ht="93.6" outlineLevel="1">
      <c r="A33" s="13">
        <v>22</v>
      </c>
      <c r="B33" s="10" t="s">
        <v>7</v>
      </c>
      <c r="C33" s="10" t="s">
        <v>44</v>
      </c>
      <c r="D33" s="12" t="s">
        <v>45</v>
      </c>
      <c r="E33" s="24">
        <v>230</v>
      </c>
      <c r="F33" s="24">
        <v>229.6</v>
      </c>
      <c r="G33" s="25">
        <f t="shared" si="0"/>
        <v>99.826086956521735</v>
      </c>
    </row>
    <row r="34" spans="1:7" ht="78" outlineLevel="1">
      <c r="A34" s="13">
        <v>23</v>
      </c>
      <c r="B34" s="10" t="s">
        <v>7</v>
      </c>
      <c r="C34" s="10" t="s">
        <v>46</v>
      </c>
      <c r="D34" s="12" t="s">
        <v>47</v>
      </c>
      <c r="E34" s="24">
        <v>229.9</v>
      </c>
      <c r="F34" s="24">
        <v>130</v>
      </c>
      <c r="G34" s="25">
        <f t="shared" si="0"/>
        <v>56.546324488908219</v>
      </c>
    </row>
    <row r="35" spans="1:7" ht="78" outlineLevel="1">
      <c r="A35" s="13">
        <v>24</v>
      </c>
      <c r="B35" s="10" t="s">
        <v>7</v>
      </c>
      <c r="C35" s="10" t="s">
        <v>48</v>
      </c>
      <c r="D35" s="12" t="s">
        <v>49</v>
      </c>
      <c r="E35" s="24">
        <v>18249.099999999999</v>
      </c>
      <c r="F35" s="24">
        <v>18249.099999999999</v>
      </c>
      <c r="G35" s="25">
        <f t="shared" si="0"/>
        <v>100</v>
      </c>
    </row>
    <row r="36" spans="1:7" ht="78" outlineLevel="1">
      <c r="A36" s="13">
        <v>25</v>
      </c>
      <c r="B36" s="10" t="s">
        <v>7</v>
      </c>
      <c r="C36" s="10" t="s">
        <v>50</v>
      </c>
      <c r="D36" s="12" t="s">
        <v>51</v>
      </c>
      <c r="E36" s="24">
        <v>12915.9</v>
      </c>
      <c r="F36" s="24">
        <v>12915.9</v>
      </c>
      <c r="G36" s="25">
        <f t="shared" si="0"/>
        <v>100</v>
      </c>
    </row>
    <row r="37" spans="1:7" ht="109.2" outlineLevel="1">
      <c r="A37" s="13">
        <v>26</v>
      </c>
      <c r="B37" s="10" t="s">
        <v>7</v>
      </c>
      <c r="C37" s="10" t="s">
        <v>52</v>
      </c>
      <c r="D37" s="12" t="s">
        <v>53</v>
      </c>
      <c r="E37" s="24">
        <v>199999.1</v>
      </c>
      <c r="F37" s="24">
        <v>199999.1</v>
      </c>
      <c r="G37" s="25">
        <f t="shared" si="0"/>
        <v>100</v>
      </c>
    </row>
    <row r="38" spans="1:7" ht="202.8" outlineLevel="1">
      <c r="A38" s="13">
        <v>27</v>
      </c>
      <c r="B38" s="10" t="s">
        <v>7</v>
      </c>
      <c r="C38" s="10" t="s">
        <v>54</v>
      </c>
      <c r="D38" s="12" t="s">
        <v>55</v>
      </c>
      <c r="E38" s="24">
        <v>57.2</v>
      </c>
      <c r="F38" s="24">
        <v>0</v>
      </c>
      <c r="G38" s="25">
        <f t="shared" si="0"/>
        <v>0</v>
      </c>
    </row>
    <row r="39" spans="1:7" ht="202.8" outlineLevel="1">
      <c r="A39" s="13">
        <v>28</v>
      </c>
      <c r="B39" s="10" t="s">
        <v>7</v>
      </c>
      <c r="C39" s="10" t="s">
        <v>54</v>
      </c>
      <c r="D39" s="12" t="s">
        <v>55</v>
      </c>
      <c r="E39" s="24">
        <v>5942.8</v>
      </c>
      <c r="F39" s="24">
        <v>5942.8</v>
      </c>
      <c r="G39" s="25">
        <f t="shared" si="0"/>
        <v>100</v>
      </c>
    </row>
    <row r="40" spans="1:7" ht="93.6" outlineLevel="1">
      <c r="A40" s="13">
        <v>29</v>
      </c>
      <c r="B40" s="10" t="s">
        <v>7</v>
      </c>
      <c r="C40" s="10" t="s">
        <v>56</v>
      </c>
      <c r="D40" s="12" t="s">
        <v>57</v>
      </c>
      <c r="E40" s="24">
        <v>45000</v>
      </c>
      <c r="F40" s="24">
        <v>25397.3</v>
      </c>
      <c r="G40" s="25">
        <f t="shared" si="0"/>
        <v>56.43844444444445</v>
      </c>
    </row>
    <row r="41" spans="1:7" ht="171.6" outlineLevel="1">
      <c r="A41" s="13">
        <v>30</v>
      </c>
      <c r="B41" s="10" t="s">
        <v>7</v>
      </c>
      <c r="C41" s="10" t="s">
        <v>58</v>
      </c>
      <c r="D41" s="12" t="s">
        <v>59</v>
      </c>
      <c r="E41" s="24">
        <v>100371.5</v>
      </c>
      <c r="F41" s="24">
        <v>100371.5</v>
      </c>
      <c r="G41" s="25">
        <f t="shared" si="0"/>
        <v>100</v>
      </c>
    </row>
    <row r="42" spans="1:7" ht="78" outlineLevel="1">
      <c r="A42" s="13">
        <v>31</v>
      </c>
      <c r="B42" s="10" t="s">
        <v>7</v>
      </c>
      <c r="C42" s="10" t="s">
        <v>60</v>
      </c>
      <c r="D42" s="12" t="s">
        <v>61</v>
      </c>
      <c r="E42" s="24">
        <v>4160</v>
      </c>
      <c r="F42" s="24">
        <v>3670</v>
      </c>
      <c r="G42" s="25">
        <f t="shared" si="0"/>
        <v>88.22115384615384</v>
      </c>
    </row>
    <row r="43" spans="1:7" ht="109.2" outlineLevel="1">
      <c r="A43" s="13">
        <v>32</v>
      </c>
      <c r="B43" s="10" t="s">
        <v>7</v>
      </c>
      <c r="C43" s="10" t="s">
        <v>62</v>
      </c>
      <c r="D43" s="12" t="s">
        <v>63</v>
      </c>
      <c r="E43" s="24">
        <v>5702.7</v>
      </c>
      <c r="F43" s="24">
        <v>5702.6</v>
      </c>
      <c r="G43" s="25">
        <f t="shared" si="0"/>
        <v>99.998246444666577</v>
      </c>
    </row>
    <row r="44" spans="1:7" ht="124.8" outlineLevel="1">
      <c r="A44" s="13">
        <v>33</v>
      </c>
      <c r="B44" s="10" t="s">
        <v>7</v>
      </c>
      <c r="C44" s="10" t="s">
        <v>64</v>
      </c>
      <c r="D44" s="12" t="s">
        <v>65</v>
      </c>
      <c r="E44" s="24">
        <v>32269.4</v>
      </c>
      <c r="F44" s="24">
        <v>32269.4</v>
      </c>
      <c r="G44" s="25">
        <f t="shared" si="0"/>
        <v>100</v>
      </c>
    </row>
    <row r="45" spans="1:7" ht="124.8" outlineLevel="1">
      <c r="A45" s="13">
        <v>34</v>
      </c>
      <c r="B45" s="10" t="s">
        <v>7</v>
      </c>
      <c r="C45" s="10" t="s">
        <v>66</v>
      </c>
      <c r="D45" s="12" t="s">
        <v>67</v>
      </c>
      <c r="E45" s="24">
        <v>237.5</v>
      </c>
      <c r="F45" s="24">
        <v>220.8</v>
      </c>
      <c r="G45" s="25">
        <f t="shared" si="0"/>
        <v>92.968421052631584</v>
      </c>
    </row>
    <row r="46" spans="1:7" ht="187.2" outlineLevel="1">
      <c r="A46" s="13">
        <v>35</v>
      </c>
      <c r="B46" s="10" t="s">
        <v>7</v>
      </c>
      <c r="C46" s="10" t="s">
        <v>68</v>
      </c>
      <c r="D46" s="12" t="s">
        <v>69</v>
      </c>
      <c r="E46" s="24">
        <v>27033.4</v>
      </c>
      <c r="F46" s="24">
        <v>25641.8</v>
      </c>
      <c r="G46" s="25">
        <f t="shared" si="0"/>
        <v>94.852293829115084</v>
      </c>
    </row>
    <row r="47" spans="1:7" ht="187.2" outlineLevel="1">
      <c r="A47" s="13">
        <v>36</v>
      </c>
      <c r="B47" s="10" t="s">
        <v>7</v>
      </c>
      <c r="C47" s="10" t="s">
        <v>70</v>
      </c>
      <c r="D47" s="12" t="s">
        <v>71</v>
      </c>
      <c r="E47" s="24">
        <v>27553.3</v>
      </c>
      <c r="F47" s="24">
        <v>23712.9</v>
      </c>
      <c r="G47" s="25">
        <f t="shared" si="0"/>
        <v>86.061923617134795</v>
      </c>
    </row>
    <row r="48" spans="1:7" ht="93.6" outlineLevel="1">
      <c r="A48" s="13">
        <v>37</v>
      </c>
      <c r="B48" s="10" t="s">
        <v>7</v>
      </c>
      <c r="C48" s="10" t="s">
        <v>72</v>
      </c>
      <c r="D48" s="12" t="s">
        <v>73</v>
      </c>
      <c r="E48" s="24">
        <v>27.8</v>
      </c>
      <c r="F48" s="24">
        <v>25.4</v>
      </c>
      <c r="G48" s="25">
        <f t="shared" si="0"/>
        <v>91.366906474820127</v>
      </c>
    </row>
    <row r="49" spans="1:7" ht="109.2" outlineLevel="1">
      <c r="A49" s="13">
        <v>38</v>
      </c>
      <c r="B49" s="10" t="s">
        <v>7</v>
      </c>
      <c r="C49" s="10" t="s">
        <v>74</v>
      </c>
      <c r="D49" s="12" t="s">
        <v>75</v>
      </c>
      <c r="E49" s="24">
        <v>740.5</v>
      </c>
      <c r="F49" s="24">
        <v>693.2</v>
      </c>
      <c r="G49" s="25">
        <f t="shared" si="0"/>
        <v>93.612424037812289</v>
      </c>
    </row>
    <row r="50" spans="1:7" ht="171.6" outlineLevel="1">
      <c r="A50" s="13">
        <v>39</v>
      </c>
      <c r="B50" s="10" t="s">
        <v>7</v>
      </c>
      <c r="C50" s="10" t="s">
        <v>76</v>
      </c>
      <c r="D50" s="12" t="s">
        <v>77</v>
      </c>
      <c r="E50" s="24">
        <v>7049.2</v>
      </c>
      <c r="F50" s="24">
        <v>7049.2</v>
      </c>
      <c r="G50" s="25">
        <f t="shared" si="0"/>
        <v>100</v>
      </c>
    </row>
    <row r="51" spans="1:7" ht="62.4" outlineLevel="1">
      <c r="A51" s="13">
        <v>40</v>
      </c>
      <c r="B51" s="10" t="s">
        <v>7</v>
      </c>
      <c r="C51" s="10" t="s">
        <v>78</v>
      </c>
      <c r="D51" s="11" t="s">
        <v>79</v>
      </c>
      <c r="E51" s="24">
        <v>94.1</v>
      </c>
      <c r="F51" s="24">
        <v>94.1</v>
      </c>
      <c r="G51" s="25">
        <f t="shared" si="0"/>
        <v>100</v>
      </c>
    </row>
    <row r="52" spans="1:7" ht="109.2" outlineLevel="1">
      <c r="A52" s="13">
        <v>41</v>
      </c>
      <c r="B52" s="10" t="s">
        <v>7</v>
      </c>
      <c r="C52" s="10" t="s">
        <v>80</v>
      </c>
      <c r="D52" s="12" t="s">
        <v>81</v>
      </c>
      <c r="E52" s="24">
        <v>721</v>
      </c>
      <c r="F52" s="24">
        <v>715</v>
      </c>
      <c r="G52" s="25">
        <f t="shared" si="0"/>
        <v>99.167822468793347</v>
      </c>
    </row>
    <row r="53" spans="1:7" ht="78" outlineLevel="1">
      <c r="A53" s="13">
        <v>42</v>
      </c>
      <c r="B53" s="10" t="s">
        <v>7</v>
      </c>
      <c r="C53" s="10" t="s">
        <v>82</v>
      </c>
      <c r="D53" s="12" t="s">
        <v>83</v>
      </c>
      <c r="E53" s="24">
        <v>447</v>
      </c>
      <c r="F53" s="24">
        <v>444.1</v>
      </c>
      <c r="G53" s="25">
        <f t="shared" si="0"/>
        <v>99.351230425055931</v>
      </c>
    </row>
    <row r="54" spans="1:7" ht="93.6" outlineLevel="1">
      <c r="A54" s="13">
        <v>43</v>
      </c>
      <c r="B54" s="10" t="s">
        <v>7</v>
      </c>
      <c r="C54" s="10" t="s">
        <v>84</v>
      </c>
      <c r="D54" s="12" t="s">
        <v>85</v>
      </c>
      <c r="E54" s="24">
        <v>2288.1</v>
      </c>
      <c r="F54" s="24">
        <v>1894.4</v>
      </c>
      <c r="G54" s="25">
        <f t="shared" si="0"/>
        <v>82.793584196494919</v>
      </c>
    </row>
    <row r="55" spans="1:7" ht="140.4" outlineLevel="1">
      <c r="A55" s="13">
        <v>44</v>
      </c>
      <c r="B55" s="10" t="s">
        <v>7</v>
      </c>
      <c r="C55" s="10" t="s">
        <v>86</v>
      </c>
      <c r="D55" s="12" t="s">
        <v>87</v>
      </c>
      <c r="E55" s="24">
        <v>161.9</v>
      </c>
      <c r="F55" s="24">
        <v>142.6</v>
      </c>
      <c r="G55" s="25">
        <f t="shared" si="0"/>
        <v>88.079061148857306</v>
      </c>
    </row>
    <row r="56" spans="1:7" ht="202.8" outlineLevel="1">
      <c r="A56" s="13">
        <v>45</v>
      </c>
      <c r="B56" s="10" t="s">
        <v>7</v>
      </c>
      <c r="C56" s="10" t="s">
        <v>88</v>
      </c>
      <c r="D56" s="12" t="s">
        <v>89</v>
      </c>
      <c r="E56" s="24">
        <v>123118.6</v>
      </c>
      <c r="F56" s="24">
        <v>118251.2</v>
      </c>
      <c r="G56" s="25">
        <f t="shared" si="0"/>
        <v>96.046576228124749</v>
      </c>
    </row>
    <row r="57" spans="1:7" ht="93.6" outlineLevel="1">
      <c r="A57" s="13">
        <v>46</v>
      </c>
      <c r="B57" s="10" t="s">
        <v>7</v>
      </c>
      <c r="C57" s="10" t="s">
        <v>90</v>
      </c>
      <c r="D57" s="12" t="s">
        <v>91</v>
      </c>
      <c r="E57" s="24">
        <v>2994.8</v>
      </c>
      <c r="F57" s="24">
        <v>2994.8</v>
      </c>
      <c r="G57" s="25">
        <f t="shared" si="0"/>
        <v>100</v>
      </c>
    </row>
    <row r="58" spans="1:7" ht="93.6" outlineLevel="1">
      <c r="A58" s="13">
        <v>47</v>
      </c>
      <c r="B58" s="10" t="s">
        <v>7</v>
      </c>
      <c r="C58" s="10" t="s">
        <v>92</v>
      </c>
      <c r="D58" s="12" t="s">
        <v>93</v>
      </c>
      <c r="E58" s="24">
        <v>89526.8</v>
      </c>
      <c r="F58" s="24">
        <v>89526.8</v>
      </c>
      <c r="G58" s="25">
        <f t="shared" si="0"/>
        <v>100</v>
      </c>
    </row>
    <row r="59" spans="1:7" ht="140.4" outlineLevel="1">
      <c r="A59" s="13">
        <v>48</v>
      </c>
      <c r="B59" s="10" t="s">
        <v>7</v>
      </c>
      <c r="C59" s="10" t="s">
        <v>94</v>
      </c>
      <c r="D59" s="12" t="s">
        <v>95</v>
      </c>
      <c r="E59" s="24">
        <v>5100.3</v>
      </c>
      <c r="F59" s="24">
        <v>5100.3</v>
      </c>
      <c r="G59" s="25">
        <f t="shared" si="0"/>
        <v>100</v>
      </c>
    </row>
    <row r="60" spans="1:7" ht="187.2" outlineLevel="1">
      <c r="A60" s="13">
        <v>49</v>
      </c>
      <c r="B60" s="10" t="s">
        <v>7</v>
      </c>
      <c r="C60" s="10" t="s">
        <v>96</v>
      </c>
      <c r="D60" s="12" t="s">
        <v>97</v>
      </c>
      <c r="E60" s="24">
        <v>47944.5</v>
      </c>
      <c r="F60" s="24">
        <v>46358.1</v>
      </c>
      <c r="G60" s="25">
        <f t="shared" si="0"/>
        <v>96.691174170134218</v>
      </c>
    </row>
    <row r="61" spans="1:7" ht="78" outlineLevel="1">
      <c r="A61" s="13">
        <v>50</v>
      </c>
      <c r="B61" s="10" t="s">
        <v>7</v>
      </c>
      <c r="C61" s="10" t="s">
        <v>98</v>
      </c>
      <c r="D61" s="12" t="s">
        <v>99</v>
      </c>
      <c r="E61" s="24">
        <v>734.7</v>
      </c>
      <c r="F61" s="24">
        <v>734.7</v>
      </c>
      <c r="G61" s="25">
        <f t="shared" si="0"/>
        <v>100</v>
      </c>
    </row>
    <row r="62" spans="1:7" ht="78" outlineLevel="1">
      <c r="A62" s="13">
        <v>51</v>
      </c>
      <c r="B62" s="10" t="s">
        <v>7</v>
      </c>
      <c r="C62" s="10" t="s">
        <v>100</v>
      </c>
      <c r="D62" s="12" t="s">
        <v>101</v>
      </c>
      <c r="E62" s="24">
        <v>2909</v>
      </c>
      <c r="F62" s="24">
        <v>2833</v>
      </c>
      <c r="G62" s="25">
        <f t="shared" si="0"/>
        <v>97.387418356823645</v>
      </c>
    </row>
    <row r="63" spans="1:7" ht="62.4" outlineLevel="1">
      <c r="A63" s="13">
        <v>52</v>
      </c>
      <c r="B63" s="10" t="s">
        <v>7</v>
      </c>
      <c r="C63" s="10" t="s">
        <v>102</v>
      </c>
      <c r="D63" s="11" t="s">
        <v>103</v>
      </c>
      <c r="E63" s="24">
        <v>1854.2</v>
      </c>
      <c r="F63" s="24">
        <v>1748.4</v>
      </c>
      <c r="G63" s="25">
        <f t="shared" si="0"/>
        <v>94.294035163412786</v>
      </c>
    </row>
    <row r="64" spans="1:7" ht="62.4" outlineLevel="1">
      <c r="A64" s="13">
        <v>53</v>
      </c>
      <c r="B64" s="10" t="s">
        <v>7</v>
      </c>
      <c r="C64" s="10" t="s">
        <v>104</v>
      </c>
      <c r="D64" s="11" t="s">
        <v>105</v>
      </c>
      <c r="E64" s="24">
        <v>4166.5</v>
      </c>
      <c r="F64" s="24">
        <v>4166.5</v>
      </c>
      <c r="G64" s="25">
        <f t="shared" si="0"/>
        <v>100</v>
      </c>
    </row>
    <row r="65" spans="1:7" ht="31.2" outlineLevel="1">
      <c r="A65" s="13">
        <v>54</v>
      </c>
      <c r="B65" s="10" t="s">
        <v>7</v>
      </c>
      <c r="C65" s="10" t="s">
        <v>106</v>
      </c>
      <c r="D65" s="11" t="s">
        <v>107</v>
      </c>
      <c r="E65" s="24">
        <v>494.9</v>
      </c>
      <c r="F65" s="24">
        <v>479.4</v>
      </c>
      <c r="G65" s="25">
        <f t="shared" si="0"/>
        <v>96.868054152354006</v>
      </c>
    </row>
    <row r="66" spans="1:7" ht="46.8" outlineLevel="1">
      <c r="A66" s="13">
        <v>55</v>
      </c>
      <c r="B66" s="10" t="s">
        <v>7</v>
      </c>
      <c r="C66" s="10" t="s">
        <v>108</v>
      </c>
      <c r="D66" s="11" t="s">
        <v>109</v>
      </c>
      <c r="E66" s="24">
        <v>85.4</v>
      </c>
      <c r="F66" s="24">
        <v>7.4</v>
      </c>
      <c r="G66" s="25">
        <f t="shared" si="0"/>
        <v>8.6651053864168617</v>
      </c>
    </row>
    <row r="67" spans="1:7" ht="78" outlineLevel="1">
      <c r="A67" s="13">
        <v>56</v>
      </c>
      <c r="B67" s="10" t="s">
        <v>7</v>
      </c>
      <c r="C67" s="10" t="s">
        <v>110</v>
      </c>
      <c r="D67" s="12" t="s">
        <v>111</v>
      </c>
      <c r="E67" s="24">
        <v>50</v>
      </c>
      <c r="F67" s="24">
        <v>50</v>
      </c>
      <c r="G67" s="25">
        <f t="shared" si="0"/>
        <v>100</v>
      </c>
    </row>
    <row r="68" spans="1:7" ht="78" outlineLevel="1">
      <c r="A68" s="13">
        <v>57</v>
      </c>
      <c r="B68" s="10" t="s">
        <v>7</v>
      </c>
      <c r="C68" s="10" t="s">
        <v>112</v>
      </c>
      <c r="D68" s="12" t="s">
        <v>113</v>
      </c>
      <c r="E68" s="24">
        <v>2874</v>
      </c>
      <c r="F68" s="24">
        <v>2874</v>
      </c>
      <c r="G68" s="25">
        <f t="shared" si="0"/>
        <v>100</v>
      </c>
    </row>
    <row r="69" spans="1:7" ht="46.8" outlineLevel="1">
      <c r="A69" s="13">
        <v>58</v>
      </c>
      <c r="B69" s="10" t="s">
        <v>7</v>
      </c>
      <c r="C69" s="10" t="s">
        <v>114</v>
      </c>
      <c r="D69" s="11" t="s">
        <v>115</v>
      </c>
      <c r="E69" s="24">
        <v>30000</v>
      </c>
      <c r="F69" s="24">
        <v>30000</v>
      </c>
      <c r="G69" s="25">
        <f t="shared" si="0"/>
        <v>100</v>
      </c>
    </row>
    <row r="70" spans="1:7" ht="46.8" outlineLevel="1">
      <c r="A70" s="13">
        <v>59</v>
      </c>
      <c r="B70" s="10" t="s">
        <v>7</v>
      </c>
      <c r="C70" s="10" t="s">
        <v>118</v>
      </c>
      <c r="D70" s="11" t="s">
        <v>119</v>
      </c>
      <c r="E70" s="24">
        <v>-348.7</v>
      </c>
      <c r="F70" s="24">
        <v>-348.7</v>
      </c>
      <c r="G70" s="25">
        <f t="shared" si="0"/>
        <v>100</v>
      </c>
    </row>
    <row r="71" spans="1:7" ht="27.75" customHeight="1">
      <c r="A71" s="13">
        <v>60</v>
      </c>
      <c r="B71" s="9" t="s">
        <v>120</v>
      </c>
      <c r="C71" s="28" t="s">
        <v>121</v>
      </c>
      <c r="D71" s="28"/>
      <c r="E71" s="22">
        <f>SUM(E72:E107)</f>
        <v>105921.10000000002</v>
      </c>
      <c r="F71" s="22">
        <f>SUM(F72:F107)</f>
        <v>98106.099999999977</v>
      </c>
      <c r="G71" s="23">
        <f t="shared" si="0"/>
        <v>92.621866653575125</v>
      </c>
    </row>
    <row r="72" spans="1:7" ht="78" outlineLevel="1">
      <c r="A72" s="13">
        <v>61</v>
      </c>
      <c r="B72" s="10" t="s">
        <v>120</v>
      </c>
      <c r="C72" s="10" t="s">
        <v>122</v>
      </c>
      <c r="D72" s="12" t="s">
        <v>123</v>
      </c>
      <c r="E72" s="24">
        <v>232</v>
      </c>
      <c r="F72" s="24">
        <v>232</v>
      </c>
      <c r="G72" s="25">
        <f t="shared" si="0"/>
        <v>100</v>
      </c>
    </row>
    <row r="73" spans="1:7" ht="78" outlineLevel="1">
      <c r="A73" s="13">
        <v>62</v>
      </c>
      <c r="B73" s="10" t="s">
        <v>120</v>
      </c>
      <c r="C73" s="10" t="s">
        <v>124</v>
      </c>
      <c r="D73" s="12" t="s">
        <v>125</v>
      </c>
      <c r="E73" s="24">
        <v>33000</v>
      </c>
      <c r="F73" s="24">
        <v>29145.3</v>
      </c>
      <c r="G73" s="25">
        <f t="shared" si="0"/>
        <v>88.319090909090903</v>
      </c>
    </row>
    <row r="74" spans="1:7" ht="80.25" customHeight="1" outlineLevel="1">
      <c r="A74" s="13">
        <v>63</v>
      </c>
      <c r="B74" s="10" t="s">
        <v>120</v>
      </c>
      <c r="C74" s="10" t="s">
        <v>126</v>
      </c>
      <c r="D74" s="12" t="s">
        <v>127</v>
      </c>
      <c r="E74" s="24">
        <v>252</v>
      </c>
      <c r="F74" s="24">
        <v>303.8</v>
      </c>
      <c r="G74" s="25">
        <f t="shared" si="0"/>
        <v>120.55555555555554</v>
      </c>
    </row>
    <row r="75" spans="1:7" ht="70.5" customHeight="1" outlineLevel="1">
      <c r="A75" s="13">
        <v>64</v>
      </c>
      <c r="B75" s="10" t="s">
        <v>120</v>
      </c>
      <c r="C75" s="10" t="s">
        <v>128</v>
      </c>
      <c r="D75" s="11" t="s">
        <v>129</v>
      </c>
      <c r="E75" s="24">
        <v>5400</v>
      </c>
      <c r="F75" s="24">
        <v>837.7</v>
      </c>
      <c r="G75" s="25">
        <f t="shared" si="0"/>
        <v>15.512962962962964</v>
      </c>
    </row>
    <row r="76" spans="1:7" ht="78" outlineLevel="1">
      <c r="A76" s="13">
        <v>65</v>
      </c>
      <c r="B76" s="10" t="s">
        <v>120</v>
      </c>
      <c r="C76" s="10" t="s">
        <v>130</v>
      </c>
      <c r="D76" s="12" t="s">
        <v>131</v>
      </c>
      <c r="E76" s="24">
        <v>30</v>
      </c>
      <c r="F76" s="24">
        <v>24.6</v>
      </c>
      <c r="G76" s="25">
        <f t="shared" si="0"/>
        <v>82</v>
      </c>
    </row>
    <row r="77" spans="1:7" ht="62.4" outlineLevel="1">
      <c r="A77" s="13">
        <v>66</v>
      </c>
      <c r="B77" s="10" t="s">
        <v>120</v>
      </c>
      <c r="C77" s="10" t="s">
        <v>132</v>
      </c>
      <c r="D77" s="11" t="s">
        <v>133</v>
      </c>
      <c r="E77" s="24">
        <v>22000</v>
      </c>
      <c r="F77" s="24">
        <v>22740.2</v>
      </c>
      <c r="G77" s="25">
        <f t="shared" ref="G77:G115" si="1">F77/E77*100</f>
        <v>103.36454545454545</v>
      </c>
    </row>
    <row r="78" spans="1:7" ht="78" outlineLevel="1">
      <c r="A78" s="13">
        <v>67</v>
      </c>
      <c r="B78" s="10" t="s">
        <v>120</v>
      </c>
      <c r="C78" s="10" t="s">
        <v>134</v>
      </c>
      <c r="D78" s="12" t="s">
        <v>135</v>
      </c>
      <c r="E78" s="24">
        <v>3500</v>
      </c>
      <c r="F78" s="24">
        <v>3362.8</v>
      </c>
      <c r="G78" s="25">
        <f t="shared" si="1"/>
        <v>96.080000000000013</v>
      </c>
    </row>
    <row r="79" spans="1:7" ht="62.4" outlineLevel="1">
      <c r="A79" s="13">
        <v>68</v>
      </c>
      <c r="B79" s="10" t="s">
        <v>120</v>
      </c>
      <c r="C79" s="10" t="s">
        <v>136</v>
      </c>
      <c r="D79" s="11" t="s">
        <v>137</v>
      </c>
      <c r="E79" s="24">
        <v>5</v>
      </c>
      <c r="F79" s="24">
        <v>3.5</v>
      </c>
      <c r="G79" s="25">
        <f t="shared" si="1"/>
        <v>70</v>
      </c>
    </row>
    <row r="80" spans="1:7" ht="46.8" outlineLevel="1">
      <c r="A80" s="13">
        <v>69</v>
      </c>
      <c r="B80" s="10" t="s">
        <v>120</v>
      </c>
      <c r="C80" s="10" t="s">
        <v>138</v>
      </c>
      <c r="D80" s="11" t="s">
        <v>139</v>
      </c>
      <c r="E80" s="24">
        <v>20.2</v>
      </c>
      <c r="F80" s="24">
        <v>20.2</v>
      </c>
      <c r="G80" s="25">
        <f t="shared" si="1"/>
        <v>100</v>
      </c>
    </row>
    <row r="81" spans="1:7" ht="62.4" outlineLevel="1">
      <c r="A81" s="13">
        <v>70</v>
      </c>
      <c r="B81" s="10" t="s">
        <v>120</v>
      </c>
      <c r="C81" s="10" t="s">
        <v>140</v>
      </c>
      <c r="D81" s="11" t="s">
        <v>141</v>
      </c>
      <c r="E81" s="24">
        <v>9</v>
      </c>
      <c r="F81" s="24">
        <v>4.5</v>
      </c>
      <c r="G81" s="25">
        <f t="shared" si="1"/>
        <v>50</v>
      </c>
    </row>
    <row r="82" spans="1:7" ht="93.6" outlineLevel="1">
      <c r="A82" s="13">
        <v>71</v>
      </c>
      <c r="B82" s="10" t="s">
        <v>120</v>
      </c>
      <c r="C82" s="10" t="s">
        <v>142</v>
      </c>
      <c r="D82" s="12" t="s">
        <v>143</v>
      </c>
      <c r="E82" s="24">
        <v>372</v>
      </c>
      <c r="F82" s="24">
        <v>398.4</v>
      </c>
      <c r="G82" s="25">
        <f t="shared" si="1"/>
        <v>107.09677419354837</v>
      </c>
    </row>
    <row r="83" spans="1:7" ht="46.8" outlineLevel="1">
      <c r="A83" s="13">
        <v>72</v>
      </c>
      <c r="B83" s="10" t="s">
        <v>120</v>
      </c>
      <c r="C83" s="10" t="s">
        <v>144</v>
      </c>
      <c r="D83" s="11" t="s">
        <v>145</v>
      </c>
      <c r="E83" s="24">
        <v>2377.1</v>
      </c>
      <c r="F83" s="24">
        <v>2304.1</v>
      </c>
      <c r="G83" s="25">
        <f t="shared" si="1"/>
        <v>96.929031172437007</v>
      </c>
    </row>
    <row r="84" spans="1:7" ht="46.8" outlineLevel="1">
      <c r="A84" s="13">
        <v>73</v>
      </c>
      <c r="B84" s="10" t="s">
        <v>120</v>
      </c>
      <c r="C84" s="10" t="s">
        <v>146</v>
      </c>
      <c r="D84" s="11" t="s">
        <v>147</v>
      </c>
      <c r="E84" s="24">
        <v>2550</v>
      </c>
      <c r="F84" s="24">
        <v>2754.6</v>
      </c>
      <c r="G84" s="25">
        <f t="shared" si="1"/>
        <v>108.0235294117647</v>
      </c>
    </row>
    <row r="85" spans="1:7" ht="23.25" customHeight="1" outlineLevel="1">
      <c r="A85" s="13">
        <v>74</v>
      </c>
      <c r="B85" s="10" t="s">
        <v>120</v>
      </c>
      <c r="C85" s="10" t="s">
        <v>8</v>
      </c>
      <c r="D85" s="11" t="s">
        <v>9</v>
      </c>
      <c r="E85" s="24">
        <v>1181.3</v>
      </c>
      <c r="F85" s="24">
        <v>1181.3</v>
      </c>
      <c r="G85" s="25">
        <f t="shared" si="1"/>
        <v>100</v>
      </c>
    </row>
    <row r="86" spans="1:7" ht="46.8" outlineLevel="1">
      <c r="A86" s="13">
        <v>75</v>
      </c>
      <c r="B86" s="10" t="s">
        <v>120</v>
      </c>
      <c r="C86" s="10" t="s">
        <v>148</v>
      </c>
      <c r="D86" s="11" t="s">
        <v>149</v>
      </c>
      <c r="E86" s="24">
        <v>212.4</v>
      </c>
      <c r="F86" s="24">
        <v>212.4</v>
      </c>
      <c r="G86" s="25">
        <f t="shared" si="1"/>
        <v>100</v>
      </c>
    </row>
    <row r="87" spans="1:7" ht="31.2" outlineLevel="1">
      <c r="A87" s="13">
        <v>76</v>
      </c>
      <c r="B87" s="10" t="s">
        <v>120</v>
      </c>
      <c r="C87" s="10" t="s">
        <v>150</v>
      </c>
      <c r="D87" s="11" t="s">
        <v>151</v>
      </c>
      <c r="E87" s="24">
        <v>32500</v>
      </c>
      <c r="F87" s="24">
        <v>32523.4</v>
      </c>
      <c r="G87" s="25">
        <f t="shared" si="1"/>
        <v>100.072</v>
      </c>
    </row>
    <row r="88" spans="1:7" ht="46.8" outlineLevel="1">
      <c r="A88" s="13">
        <v>77</v>
      </c>
      <c r="B88" s="10" t="s">
        <v>120</v>
      </c>
      <c r="C88" s="10" t="s">
        <v>152</v>
      </c>
      <c r="D88" s="11" t="s">
        <v>153</v>
      </c>
      <c r="E88" s="24">
        <v>125</v>
      </c>
      <c r="F88" s="24">
        <v>136.69999999999999</v>
      </c>
      <c r="G88" s="25">
        <f t="shared" si="1"/>
        <v>109.35999999999999</v>
      </c>
    </row>
    <row r="89" spans="1:7" ht="46.8" outlineLevel="1">
      <c r="A89" s="13">
        <v>78</v>
      </c>
      <c r="B89" s="10" t="s">
        <v>120</v>
      </c>
      <c r="C89" s="10" t="s">
        <v>154</v>
      </c>
      <c r="D89" s="11" t="s">
        <v>155</v>
      </c>
      <c r="E89" s="24">
        <v>150</v>
      </c>
      <c r="F89" s="24">
        <v>146.19999999999999</v>
      </c>
      <c r="G89" s="25">
        <f t="shared" si="1"/>
        <v>97.466666666666654</v>
      </c>
    </row>
    <row r="90" spans="1:7" ht="31.2" outlineLevel="1">
      <c r="A90" s="13">
        <v>79</v>
      </c>
      <c r="B90" s="10" t="s">
        <v>120</v>
      </c>
      <c r="C90" s="10" t="s">
        <v>156</v>
      </c>
      <c r="D90" s="11" t="s">
        <v>157</v>
      </c>
      <c r="E90" s="24">
        <v>0</v>
      </c>
      <c r="F90" s="24">
        <v>1.1000000000000001</v>
      </c>
      <c r="G90" s="25">
        <v>0</v>
      </c>
    </row>
    <row r="91" spans="1:7" ht="46.8" outlineLevel="1">
      <c r="A91" s="13">
        <v>80</v>
      </c>
      <c r="B91" s="10" t="s">
        <v>120</v>
      </c>
      <c r="C91" s="10" t="s">
        <v>158</v>
      </c>
      <c r="D91" s="11" t="s">
        <v>159</v>
      </c>
      <c r="E91" s="24">
        <v>0</v>
      </c>
      <c r="F91" s="24">
        <v>0.2</v>
      </c>
      <c r="G91" s="25">
        <v>0</v>
      </c>
    </row>
    <row r="92" spans="1:7" ht="46.8" outlineLevel="1">
      <c r="A92" s="13">
        <v>81</v>
      </c>
      <c r="B92" s="10" t="s">
        <v>120</v>
      </c>
      <c r="C92" s="10" t="s">
        <v>158</v>
      </c>
      <c r="D92" s="11" t="s">
        <v>159</v>
      </c>
      <c r="E92" s="24">
        <v>38</v>
      </c>
      <c r="F92" s="24">
        <v>38.200000000000003</v>
      </c>
      <c r="G92" s="25">
        <f t="shared" si="1"/>
        <v>100.52631578947368</v>
      </c>
    </row>
    <row r="93" spans="1:7" ht="62.4" outlineLevel="1">
      <c r="A93" s="13">
        <v>82</v>
      </c>
      <c r="B93" s="10" t="s">
        <v>120</v>
      </c>
      <c r="C93" s="10" t="s">
        <v>160</v>
      </c>
      <c r="D93" s="11" t="s">
        <v>161</v>
      </c>
      <c r="E93" s="24">
        <v>4.3</v>
      </c>
      <c r="F93" s="24">
        <v>4.2</v>
      </c>
      <c r="G93" s="25">
        <f t="shared" si="1"/>
        <v>97.674418604651166</v>
      </c>
    </row>
    <row r="94" spans="1:7" ht="62.4" outlineLevel="1">
      <c r="A94" s="13">
        <v>83</v>
      </c>
      <c r="B94" s="10" t="s">
        <v>120</v>
      </c>
      <c r="C94" s="10" t="s">
        <v>162</v>
      </c>
      <c r="D94" s="11" t="s">
        <v>163</v>
      </c>
      <c r="E94" s="24">
        <v>0.1</v>
      </c>
      <c r="F94" s="24">
        <v>0.1</v>
      </c>
      <c r="G94" s="25">
        <f t="shared" si="1"/>
        <v>100</v>
      </c>
    </row>
    <row r="95" spans="1:7" ht="62.4" outlineLevel="1">
      <c r="A95" s="13">
        <v>84</v>
      </c>
      <c r="B95" s="10" t="s">
        <v>120</v>
      </c>
      <c r="C95" s="10" t="s">
        <v>164</v>
      </c>
      <c r="D95" s="11" t="s">
        <v>165</v>
      </c>
      <c r="E95" s="24">
        <v>590.4</v>
      </c>
      <c r="F95" s="24">
        <v>483.5</v>
      </c>
      <c r="G95" s="25">
        <f t="shared" si="1"/>
        <v>81.893631436314365</v>
      </c>
    </row>
    <row r="96" spans="1:7" ht="46.8" outlineLevel="1">
      <c r="A96" s="13">
        <v>85</v>
      </c>
      <c r="B96" s="10" t="s">
        <v>120</v>
      </c>
      <c r="C96" s="10" t="s">
        <v>166</v>
      </c>
      <c r="D96" s="11" t="s">
        <v>167</v>
      </c>
      <c r="E96" s="24">
        <v>0</v>
      </c>
      <c r="F96" s="24">
        <v>0.7</v>
      </c>
      <c r="G96" s="25">
        <v>0</v>
      </c>
    </row>
    <row r="97" spans="1:7" ht="46.8" outlineLevel="1">
      <c r="A97" s="13">
        <v>86</v>
      </c>
      <c r="B97" s="10" t="s">
        <v>120</v>
      </c>
      <c r="C97" s="10" t="s">
        <v>166</v>
      </c>
      <c r="D97" s="11" t="s">
        <v>167</v>
      </c>
      <c r="E97" s="24">
        <v>56</v>
      </c>
      <c r="F97" s="24">
        <v>52.4</v>
      </c>
      <c r="G97" s="25">
        <f t="shared" si="1"/>
        <v>93.571428571428569</v>
      </c>
    </row>
    <row r="98" spans="1:7" ht="31.2" outlineLevel="1">
      <c r="A98" s="13">
        <v>87</v>
      </c>
      <c r="B98" s="10" t="s">
        <v>120</v>
      </c>
      <c r="C98" s="10" t="s">
        <v>5</v>
      </c>
      <c r="D98" s="11" t="s">
        <v>6</v>
      </c>
      <c r="E98" s="24">
        <v>-1</v>
      </c>
      <c r="F98" s="24">
        <v>-1</v>
      </c>
      <c r="G98" s="25">
        <f t="shared" si="1"/>
        <v>100</v>
      </c>
    </row>
    <row r="99" spans="1:7" ht="62.4" outlineLevel="1">
      <c r="A99" s="13">
        <v>88</v>
      </c>
      <c r="B99" s="10" t="s">
        <v>120</v>
      </c>
      <c r="C99" s="10" t="s">
        <v>168</v>
      </c>
      <c r="D99" s="11" t="s">
        <v>169</v>
      </c>
      <c r="E99" s="24">
        <v>29.6</v>
      </c>
      <c r="F99" s="24">
        <v>28.9</v>
      </c>
      <c r="G99" s="25">
        <f t="shared" si="1"/>
        <v>97.635135135135116</v>
      </c>
    </row>
    <row r="100" spans="1:7" ht="46.8" outlineLevel="1">
      <c r="A100" s="13">
        <v>89</v>
      </c>
      <c r="B100" s="10" t="s">
        <v>120</v>
      </c>
      <c r="C100" s="10" t="s">
        <v>170</v>
      </c>
      <c r="D100" s="11" t="s">
        <v>171</v>
      </c>
      <c r="E100" s="24">
        <v>101</v>
      </c>
      <c r="F100" s="24">
        <v>62.7</v>
      </c>
      <c r="G100" s="25">
        <f t="shared" si="1"/>
        <v>62.079207920792079</v>
      </c>
    </row>
    <row r="101" spans="1:7" ht="62.4" outlineLevel="1">
      <c r="A101" s="13">
        <v>90</v>
      </c>
      <c r="B101" s="10" t="s">
        <v>120</v>
      </c>
      <c r="C101" s="10" t="s">
        <v>172</v>
      </c>
      <c r="D101" s="11" t="s">
        <v>173</v>
      </c>
      <c r="E101" s="24">
        <v>800</v>
      </c>
      <c r="F101" s="24">
        <v>728.4</v>
      </c>
      <c r="G101" s="25">
        <f t="shared" si="1"/>
        <v>91.05</v>
      </c>
    </row>
    <row r="102" spans="1:7" ht="62.4" outlineLevel="1">
      <c r="A102" s="13">
        <v>91</v>
      </c>
      <c r="B102" s="10" t="s">
        <v>120</v>
      </c>
      <c r="C102" s="10" t="s">
        <v>174</v>
      </c>
      <c r="D102" s="11" t="s">
        <v>175</v>
      </c>
      <c r="E102" s="24">
        <v>125.1</v>
      </c>
      <c r="F102" s="24">
        <v>125.1</v>
      </c>
      <c r="G102" s="25">
        <f t="shared" si="1"/>
        <v>100</v>
      </c>
    </row>
    <row r="103" spans="1:7" ht="46.8" outlineLevel="1">
      <c r="A103" s="13">
        <v>92</v>
      </c>
      <c r="B103" s="10" t="s">
        <v>120</v>
      </c>
      <c r="C103" s="10" t="s">
        <v>176</v>
      </c>
      <c r="D103" s="11" t="s">
        <v>177</v>
      </c>
      <c r="E103" s="24">
        <v>0</v>
      </c>
      <c r="F103" s="24">
        <v>-11.1</v>
      </c>
      <c r="G103" s="25">
        <v>0</v>
      </c>
    </row>
    <row r="104" spans="1:7" ht="24" customHeight="1" outlineLevel="1">
      <c r="A104" s="13">
        <v>93</v>
      </c>
      <c r="B104" s="10" t="s">
        <v>120</v>
      </c>
      <c r="C104" s="10" t="s">
        <v>178</v>
      </c>
      <c r="D104" s="11" t="s">
        <v>179</v>
      </c>
      <c r="E104" s="24">
        <v>27</v>
      </c>
      <c r="F104" s="24">
        <v>26.4</v>
      </c>
      <c r="G104" s="25">
        <f t="shared" si="1"/>
        <v>97.777777777777771</v>
      </c>
    </row>
    <row r="105" spans="1:7" ht="46.8" outlineLevel="1">
      <c r="A105" s="13">
        <v>94</v>
      </c>
      <c r="B105" s="10" t="s">
        <v>120</v>
      </c>
      <c r="C105" s="10" t="s">
        <v>180</v>
      </c>
      <c r="D105" s="11" t="s">
        <v>181</v>
      </c>
      <c r="E105" s="24">
        <v>20</v>
      </c>
      <c r="F105" s="24">
        <v>20</v>
      </c>
      <c r="G105" s="25">
        <f t="shared" si="1"/>
        <v>100</v>
      </c>
    </row>
    <row r="106" spans="1:7" ht="46.8" outlineLevel="1">
      <c r="A106" s="13">
        <v>95</v>
      </c>
      <c r="B106" s="10" t="s">
        <v>120</v>
      </c>
      <c r="C106" s="10" t="s">
        <v>182</v>
      </c>
      <c r="D106" s="11" t="s">
        <v>183</v>
      </c>
      <c r="E106" s="24">
        <v>25</v>
      </c>
      <c r="F106" s="24">
        <v>25</v>
      </c>
      <c r="G106" s="25">
        <f t="shared" si="1"/>
        <v>100</v>
      </c>
    </row>
    <row r="107" spans="1:7" ht="46.8" outlineLevel="1">
      <c r="A107" s="13">
        <v>96</v>
      </c>
      <c r="B107" s="10" t="s">
        <v>120</v>
      </c>
      <c r="C107" s="10" t="s">
        <v>116</v>
      </c>
      <c r="D107" s="11" t="s">
        <v>117</v>
      </c>
      <c r="E107" s="24">
        <v>189.6</v>
      </c>
      <c r="F107" s="24">
        <v>189.6</v>
      </c>
      <c r="G107" s="25">
        <f t="shared" si="1"/>
        <v>100</v>
      </c>
    </row>
    <row r="108" spans="1:7" ht="29.25" customHeight="1">
      <c r="A108" s="13">
        <v>97</v>
      </c>
      <c r="B108" s="14" t="s">
        <v>184</v>
      </c>
      <c r="C108" s="29" t="s">
        <v>185</v>
      </c>
      <c r="D108" s="29"/>
      <c r="E108" s="26">
        <f>E109</f>
        <v>15.8</v>
      </c>
      <c r="F108" s="26">
        <f>F109</f>
        <v>15.8</v>
      </c>
      <c r="G108" s="23">
        <f t="shared" si="1"/>
        <v>100</v>
      </c>
    </row>
    <row r="109" spans="1:7" ht="15.6" outlineLevel="1">
      <c r="A109" s="13">
        <v>98</v>
      </c>
      <c r="B109" s="15" t="s">
        <v>184</v>
      </c>
      <c r="C109" s="15" t="s">
        <v>8</v>
      </c>
      <c r="D109" s="16" t="s">
        <v>9</v>
      </c>
      <c r="E109" s="27">
        <v>15.8</v>
      </c>
      <c r="F109" s="27">
        <v>15.8</v>
      </c>
      <c r="G109" s="25">
        <f t="shared" si="1"/>
        <v>100</v>
      </c>
    </row>
    <row r="110" spans="1:7" ht="24.75" customHeight="1">
      <c r="A110" s="13">
        <v>99</v>
      </c>
      <c r="B110" s="14" t="s">
        <v>186</v>
      </c>
      <c r="C110" s="29" t="s">
        <v>187</v>
      </c>
      <c r="D110" s="29"/>
      <c r="E110" s="26">
        <f>E111+E112</f>
        <v>110.39999999999999</v>
      </c>
      <c r="F110" s="26">
        <f>F111+F112</f>
        <v>110.39999999999999</v>
      </c>
      <c r="G110" s="23">
        <f t="shared" si="1"/>
        <v>100</v>
      </c>
    </row>
    <row r="111" spans="1:7" ht="31.2" outlineLevel="1">
      <c r="A111" s="13">
        <v>100</v>
      </c>
      <c r="B111" s="15" t="s">
        <v>186</v>
      </c>
      <c r="C111" s="15" t="s">
        <v>188</v>
      </c>
      <c r="D111" s="16" t="s">
        <v>189</v>
      </c>
      <c r="E111" s="27">
        <v>107.8</v>
      </c>
      <c r="F111" s="27">
        <v>107.8</v>
      </c>
      <c r="G111" s="25">
        <f t="shared" si="1"/>
        <v>100</v>
      </c>
    </row>
    <row r="112" spans="1:7" ht="15.6" outlineLevel="1">
      <c r="A112" s="13">
        <v>101</v>
      </c>
      <c r="B112" s="15" t="s">
        <v>186</v>
      </c>
      <c r="C112" s="15" t="s">
        <v>8</v>
      </c>
      <c r="D112" s="16" t="s">
        <v>9</v>
      </c>
      <c r="E112" s="27">
        <v>2.6</v>
      </c>
      <c r="F112" s="27">
        <v>2.6</v>
      </c>
      <c r="G112" s="25">
        <f t="shared" si="1"/>
        <v>100</v>
      </c>
    </row>
    <row r="113" spans="1:7" ht="33" customHeight="1">
      <c r="A113" s="13">
        <v>102</v>
      </c>
      <c r="B113" s="14" t="s">
        <v>190</v>
      </c>
      <c r="C113" s="29" t="s">
        <v>191</v>
      </c>
      <c r="D113" s="29"/>
      <c r="E113" s="26">
        <f>E114+E115</f>
        <v>223</v>
      </c>
      <c r="F113" s="26">
        <f>F114+F115</f>
        <v>374.2</v>
      </c>
      <c r="G113" s="23">
        <f t="shared" si="1"/>
        <v>167.80269058295966</v>
      </c>
    </row>
    <row r="114" spans="1:7" ht="46.8" outlineLevel="1">
      <c r="A114" s="13">
        <v>103</v>
      </c>
      <c r="B114" s="15" t="s">
        <v>190</v>
      </c>
      <c r="C114" s="15" t="s">
        <v>192</v>
      </c>
      <c r="D114" s="16" t="s">
        <v>193</v>
      </c>
      <c r="E114" s="27">
        <v>0</v>
      </c>
      <c r="F114" s="27">
        <v>150</v>
      </c>
      <c r="G114" s="25">
        <v>0</v>
      </c>
    </row>
    <row r="115" spans="1:7" ht="46.8" outlineLevel="1">
      <c r="A115" s="13">
        <v>104</v>
      </c>
      <c r="B115" s="15" t="s">
        <v>190</v>
      </c>
      <c r="C115" s="15" t="s">
        <v>192</v>
      </c>
      <c r="D115" s="16" t="s">
        <v>193</v>
      </c>
      <c r="E115" s="27">
        <v>223</v>
      </c>
      <c r="F115" s="27">
        <v>224.2</v>
      </c>
      <c r="G115" s="25">
        <f t="shared" si="1"/>
        <v>100.53811659192824</v>
      </c>
    </row>
  </sheetData>
  <mergeCells count="13">
    <mergeCell ref="C12:D12"/>
    <mergeCell ref="F9:G9"/>
    <mergeCell ref="E2:G2"/>
    <mergeCell ref="E3:G3"/>
    <mergeCell ref="E4:G4"/>
    <mergeCell ref="E5:G5"/>
    <mergeCell ref="B7:F7"/>
    <mergeCell ref="B8:F8"/>
    <mergeCell ref="C13:D13"/>
    <mergeCell ref="C71:D71"/>
    <mergeCell ref="C108:D108"/>
    <mergeCell ref="C110:D110"/>
    <mergeCell ref="C113:D113"/>
  </mergeCells>
  <pageMargins left="0.19685039370078741" right="0.35433070866141736" top="0.19685039370078741" bottom="0.19685039370078741" header="0.11811023622047245" footer="0.11811023622047245"/>
  <pageSetup paperSize="9" scale="62" fitToHeight="3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ДЧБ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49foshiuv</dc:creator>
  <dc:description>POI HSSF rep:2.46.0.82</dc:description>
  <cp:lastModifiedBy>ПК</cp:lastModifiedBy>
  <cp:lastPrinted>2019-04-28T08:26:34Z</cp:lastPrinted>
  <dcterms:created xsi:type="dcterms:W3CDTF">2019-04-18T10:20:40Z</dcterms:created>
  <dcterms:modified xsi:type="dcterms:W3CDTF">2019-06-14T08:30:27Z</dcterms:modified>
</cp:coreProperties>
</file>